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<sst xmlns="http://schemas.openxmlformats.org/spreadsheetml/2006/main" count="14" uniqueCount="14">
  <si>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Stringency calculation</t>
  </si>
  <si>
    <t>%GC</t>
  </si>
  <si>
    <t>prb lngth</t>
  </si>
  <si>
    <t>formamide</t>
  </si>
  <si>
    <t>SSC x</t>
  </si>
  <si>
    <t>Hyb temp</t>
  </si>
  <si>
    <t>0.41gc</t>
  </si>
  <si>
    <t>[Na+]</t>
  </si>
  <si>
    <t>16.6LogNa</t>
  </si>
  <si>
    <t>500/l</t>
  </si>
  <si>
    <t>.61form</t>
  </si>
  <si>
    <t>Tm</t>
  </si>
  <si>
    <t>String</t>
  </si>
  <si>
    <t>mismatch factor (1 for &gt;150bp. 5 for &lt;20bp)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</si>
</sst>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7"/>
  <sheetViews>
    <sheetView tabSelected="1" workbookViewId="0" topLeftCell="A1">
      <selection activeCell="B11" sqref="B11"/>
    </sheetView>
  </sheetViews>
  <sheetFormatPr defaultColWidth="9.140625" defaultRowHeight="12.75"/>
  <sheetData>
    <row r="1" ht="12.75">
      <c r="A1" t="s">
        <v>0</v>
      </c>
    </row>
    <row r="3" spans="1:2" ht="12.75">
      <c r="A3" t="s">
        <v>1</v>
      </c>
      <c r="B3">
        <v>55</v>
      </c>
    </row>
    <row r="4" spans="1:2" ht="12.75">
      <c r="A4" t="s">
        <v>2</v>
      </c>
      <c r="B4">
        <v>20</v>
      </c>
    </row>
    <row r="5" spans="1:2" ht="12.75">
      <c r="A5" t="s">
        <v>3</v>
      </c>
      <c r="B5">
        <v>40</v>
      </c>
    </row>
    <row r="6" spans="1:2" ht="12.75">
      <c r="A6" t="s">
        <v>4</v>
      </c>
      <c r="B6">
        <v>2</v>
      </c>
    </row>
    <row r="7" spans="1:2" ht="12.75">
      <c r="A7" t="s">
        <v>5</v>
      </c>
      <c r="B7">
        <v>37</v>
      </c>
    </row>
    <row r="9" spans="1:2" ht="12.75">
      <c r="A9" t="s">
        <v>6</v>
      </c>
      <c r="B9">
        <f>0.41*B3</f>
        <v>22.549999999999997</v>
      </c>
    </row>
    <row r="10" spans="1:2" ht="12.75">
      <c r="A10" t="s">
        <v>7</v>
      </c>
      <c r="B10">
        <f>0.33/2*B6</f>
        <v>0.33</v>
      </c>
    </row>
    <row r="11" spans="1:2" ht="12.75">
      <c r="A11" t="s">
        <v>8</v>
      </c>
      <c r="B11">
        <f>16.6*LOG(B10)</f>
        <v>-7.992668598027068</v>
      </c>
    </row>
    <row r="12" spans="1:2" ht="12.75">
      <c r="A12" t="s">
        <v>9</v>
      </c>
      <c r="B12">
        <f>500/B4</f>
        <v>25</v>
      </c>
    </row>
    <row r="13" spans="1:2" ht="12.75">
      <c r="A13" t="s">
        <v>10</v>
      </c>
      <c r="B13">
        <f>0.61*B5</f>
        <v>24.4</v>
      </c>
    </row>
    <row r="14" spans="2:3" ht="12.75">
      <c r="B14">
        <v>1</v>
      </c>
      <c r="C14" t="s">
        <v>13</v>
      </c>
    </row>
    <row r="15" spans="1:2" ht="12.75">
      <c r="A15" t="s">
        <v>11</v>
      </c>
      <c r="B15">
        <f>+B9+B11-B12-B13+81.5</f>
        <v>46.65733140197293</v>
      </c>
    </row>
    <row r="17" spans="1:2" ht="12.75">
      <c r="A17" t="s">
        <v>12</v>
      </c>
      <c r="B17">
        <f>100-(B14*(B15-B7))</f>
        <v>90.34266859802707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John Innes NR4 7UH UK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 Heslop-Harrison</dc:creator>
  <cp:keywords/>
  <dc:description/>
  <cp:lastModifiedBy>Pat Heslop-Harrison phh4@le.ac.uk</cp:lastModifiedBy>
  <dcterms:created xsi:type="dcterms:W3CDTF">1999-02-19T12:04:35Z</dcterms:created>
  <dcterms:modified xsi:type="dcterms:W3CDTF">2005-09-23T13:30:38Z</dcterms:modified>
  <cp:category/>
  <cp:version/>
  <cp:contentType/>
  <cp:contentStatus/>
</cp:coreProperties>
</file>